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24.7" sheetId="1" r:id="rId1"/>
  </sheets>
  <externalReferences>
    <externalReference r:id="rId4"/>
    <externalReference r:id="rId5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'T-24.7'!$A$1:$E$158</definedName>
    <definedName name="_xlnm.Print_Area" localSheetId="0">'T-24.7'!$A$1:$E$158</definedName>
    <definedName name="TaxTV">10%</definedName>
    <definedName name="TaxXL">5%</definedName>
    <definedName name="Test5">'[1]XL4Test5'!$C$11</definedName>
  </definedNames>
  <calcPr fullCalcOnLoad="1"/>
</workbook>
</file>

<file path=xl/comments1.xml><?xml version="1.0" encoding="utf-8"?>
<comments xmlns="http://schemas.openxmlformats.org/spreadsheetml/2006/main">
  <authors>
    <author>abc</author>
    <author>STATE</author>
  </authors>
  <commentList>
    <comment ref="D137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tab-1
p.no.3
col 20
2005-06 year</t>
        </r>
      </text>
    </comment>
    <comment ref="D138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pno3 col 19
</t>
        </r>
      </text>
    </comment>
    <comment ref="D139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col (18+17)</t>
        </r>
      </text>
    </comment>
    <comment ref="D91" authorId="1">
      <text>
        <r>
          <rPr>
            <b/>
            <sz val="8"/>
            <rFont val="Tahoma"/>
            <family val="0"/>
          </rPr>
          <t>STATE:</t>
        </r>
        <r>
          <rPr>
            <sz val="8"/>
            <rFont val="Tahoma"/>
            <family val="0"/>
          </rPr>
          <t xml:space="preserve">
monthly abstract pg no 142,  no=50169 excluding jan feb march 09</t>
        </r>
      </text>
    </comment>
  </commentList>
</comments>
</file>

<file path=xl/sharedStrings.xml><?xml version="1.0" encoding="utf-8"?>
<sst xmlns="http://schemas.openxmlformats.org/spreadsheetml/2006/main" count="227" uniqueCount="111">
  <si>
    <t>24- fofo/k</t>
  </si>
  <si>
    <t>24-07 mRrj izns'k rFkk Hkkjr ds rqyukRed vkadM+s</t>
  </si>
  <si>
    <t>en</t>
  </si>
  <si>
    <t xml:space="preserve">o"kZ       </t>
  </si>
  <si>
    <t xml:space="preserve">mRrj izns'k    </t>
  </si>
  <si>
    <t xml:space="preserve">Hkkjr          </t>
  </si>
  <si>
    <t xml:space="preserve">m-iz- dk Hkkjr esa izfr'kr va'k </t>
  </si>
  <si>
    <t>1 HkkSxksfyd {ks=Qy</t>
  </si>
  <si>
    <t>¼gtkj oxZ fd-eh-½</t>
  </si>
  <si>
    <t>2 tula[;k ¼yk[k½</t>
  </si>
  <si>
    <t xml:space="preserve"> ¼1½ dqy</t>
  </si>
  <si>
    <t xml:space="preserve"> ¼2½ iq:"k</t>
  </si>
  <si>
    <t xml:space="preserve"> ¼3½ L=h</t>
  </si>
  <si>
    <t xml:space="preserve"> ¼4½ xzkeh.k</t>
  </si>
  <si>
    <t xml:space="preserve"> ¼5½ uxjh;</t>
  </si>
  <si>
    <t xml:space="preserve"> ¼6½ vuqlwfpr tkfr</t>
  </si>
  <si>
    <t xml:space="preserve"> ¼7½ vuqlwfpr tutkfr</t>
  </si>
  <si>
    <t>3 lk{kj O;fDr ¼7$½ yk[k</t>
  </si>
  <si>
    <t>4 eq[; deZdj ¼yk[k½</t>
  </si>
  <si>
    <t xml:space="preserve"> ¼2½ d`"kd</t>
  </si>
  <si>
    <t xml:space="preserve"> ¼3½ d`f"k Jfed</t>
  </si>
  <si>
    <t xml:space="preserve"> ¼4½ ikfjokfjd m|ksx</t>
  </si>
  <si>
    <t xml:space="preserve"> ¼5½ vU; lsok;sa</t>
  </si>
  <si>
    <t>5 ldy ?kjsyw mRikn ¼lk/ku ykxr ij½               ¼izpfyr Hkkoksa ij½</t>
  </si>
  <si>
    <t xml:space="preserve"> ¼gtkj djksM+ :- esa½</t>
  </si>
  <si>
    <t xml:space="preserve"> ¼1½ dqy ¼'kq)½</t>
  </si>
  <si>
    <t>2007-08</t>
  </si>
  <si>
    <t xml:space="preserve"> ¼2½ d`f"k okfudh  
    ,oa eRL;</t>
  </si>
  <si>
    <t xml:space="preserve"> ¼3½ fofuekZ.k</t>
  </si>
  <si>
    <t xml:space="preserve"> ¼4½ vU;</t>
  </si>
  <si>
    <t>6 Hkwfe mi;ksfxrk</t>
  </si>
  <si>
    <t xml:space="preserve">  ¼yk[k gSDVs;j½</t>
  </si>
  <si>
    <t xml:space="preserve"> ¼1½ ouksa ds vUrxZr {ks=Qy</t>
  </si>
  <si>
    <t>2005-06</t>
  </si>
  <si>
    <t xml:space="preserve"> ¼2½ 'kq) cks;k x;k {ks=Qy</t>
  </si>
  <si>
    <t xml:space="preserve"> ¼3½ ,d ls vf/kd ckj cks;k x;k {ks=Qy</t>
  </si>
  <si>
    <t xml:space="preserve"> ¼4½ 'kq) flafpr {ks=Qy</t>
  </si>
  <si>
    <t>7 moZjd miHkksx rRo ds :i esa ¼gtkj eh-Vu½</t>
  </si>
  <si>
    <t xml:space="preserve"> ¼1½ ukbVªkstu ¼,u-½</t>
  </si>
  <si>
    <t>2006-07</t>
  </si>
  <si>
    <t xml:space="preserve"> ¼2½ QkLQksjl ¼ih-½</t>
  </si>
  <si>
    <t xml:space="preserve"> ¼3½ iksVkl ¼ds-½</t>
  </si>
  <si>
    <t xml:space="preserve"> ¼4½ dqy</t>
  </si>
  <si>
    <t>8 izeq[k Qlyksa dk mRiknu  ¼yk[k eh-Vu½</t>
  </si>
  <si>
    <t xml:space="preserve"> ¼1½ xsagw</t>
  </si>
  <si>
    <t xml:space="preserve"> ¼2½ pkoy</t>
  </si>
  <si>
    <t xml:space="preserve"> ¼3½ dqy /kkU;</t>
  </si>
  <si>
    <t xml:space="preserve"> ¼4½ dqy nkysa</t>
  </si>
  <si>
    <t xml:space="preserve"> ¼5½ dqy [kk|kUu</t>
  </si>
  <si>
    <t xml:space="preserve"> ¼6½ dqy frygy</t>
  </si>
  <si>
    <t xml:space="preserve"> ¼7½ xUuk</t>
  </si>
  <si>
    <t xml:space="preserve"> ¼8½ vkyw</t>
  </si>
  <si>
    <t>9 i'kq/ku ¼yk[k½</t>
  </si>
  <si>
    <t xml:space="preserve"> ¼2½ efg"k rFkk xksoa'kh;</t>
  </si>
  <si>
    <t xml:space="preserve"> ¼3½ vU;</t>
  </si>
  <si>
    <t>10 i'kq/ku mRikn %</t>
  </si>
  <si>
    <t xml:space="preserve"> ¼1½ nqX/k ¼yk[k eh-Vu½</t>
  </si>
  <si>
    <t xml:space="preserve"> ¼2½ v.Mk ¼yk[k la-½</t>
  </si>
  <si>
    <t xml:space="preserve"> ¼3½ Åu ¼gtkj dqUry½</t>
  </si>
  <si>
    <t>11 eRL; mRiknu %</t>
  </si>
  <si>
    <t xml:space="preserve">   ¼gtkj dqUry½</t>
  </si>
  <si>
    <t>12 eq[; [kfut mRiknu</t>
  </si>
  <si>
    <t xml:space="preserve"> ¼1½ ikbjksQkbykbZV</t>
  </si>
  <si>
    <t xml:space="preserve">    ¼gtkj eh-Vu½</t>
  </si>
  <si>
    <t xml:space="preserve"> ¼2½ dks;yk</t>
  </si>
  <si>
    <t xml:space="preserve">    ¼djksM eh-Vu½</t>
  </si>
  <si>
    <t xml:space="preserve"> ¼3½ flfydk lSUM</t>
  </si>
  <si>
    <t>13 la;qDr LdU/k dEiuh</t>
  </si>
  <si>
    <t xml:space="preserve"> ¼1½ dk;Zjr dEiuh</t>
  </si>
  <si>
    <t>2008-09</t>
  </si>
  <si>
    <t xml:space="preserve">    ¼gtkj esa½</t>
  </si>
  <si>
    <t>14 dkj[kkuk vf/kfu;e ds  vUrxZr iathd`r dkj[kkus</t>
  </si>
  <si>
    <t xml:space="preserve"> ¼1½la[;k ¼gtkj esa½</t>
  </si>
  <si>
    <t xml:space="preserve"> ¼2½Jfed ¼gtkj esa½</t>
  </si>
  <si>
    <t xml:space="preserve"> ¼3½dkj[kkus esa dk;Zjr     deZpkjh ¼gtkj esa½</t>
  </si>
  <si>
    <t xml:space="preserve"> ¼4½ fofu;ksftr iwath    ¼djksM+ :-½</t>
  </si>
  <si>
    <t xml:space="preserve"> ¼5½dqy fuxZr¼djksM+ :-½</t>
  </si>
  <si>
    <t xml:space="preserve"> ¼6½ 'kqq) vof/kZr ewY;    ¼djksM+ :-½</t>
  </si>
  <si>
    <t>15 vkS|ksfxd mRiknu</t>
  </si>
  <si>
    <t xml:space="preserve"> ¼1½phuh ¼gtkj eh-Vu½</t>
  </si>
  <si>
    <t xml:space="preserve"> ¼2½ouLifr rsy    ¼gtkj eh-Vu½</t>
  </si>
  <si>
    <t xml:space="preserve"> ¼3½lhesUV ¼gtkj eh-Vu½</t>
  </si>
  <si>
    <t xml:space="preserve"> ¼4½diM+k¼yk[k oxZ eh½</t>
  </si>
  <si>
    <t xml:space="preserve"> d&amp; lwrh</t>
  </si>
  <si>
    <t xml:space="preserve"> [k&amp; vU;</t>
  </si>
  <si>
    <t xml:space="preserve"> ¼5½/kkxk¼gtkj eh0Vu½</t>
  </si>
  <si>
    <t>16 cSafdx</t>
  </si>
  <si>
    <t xml:space="preserve"> ¼1½ vuqlwfpr O;olkf;d              cSadksa dh la[;k</t>
  </si>
  <si>
    <t xml:space="preserve"> ¼2½ tek /kujkf'k  ¼djksM+ :-½</t>
  </si>
  <si>
    <t xml:space="preserve"> ¼3½ _.k dh /kujkf'k   ¼djksM+ :-½</t>
  </si>
  <si>
    <t xml:space="preserve">                                                                                 </t>
  </si>
  <si>
    <t>17 fo|qrhdj.k</t>
  </si>
  <si>
    <t xml:space="preserve"> ¼1½ fo|qrhd`r xzkeksa dh la[;k ¼gtkj esa½</t>
  </si>
  <si>
    <t xml:space="preserve"> ¼2½ fo|qr~ miHkksx  ¼djksM+ fd-ok-?ka-½</t>
  </si>
  <si>
    <t>18 f'k{kk</t>
  </si>
  <si>
    <t xml:space="preserve"> ¼1½ tw-cs-Ldwy¼la[;k½  </t>
  </si>
  <si>
    <t xml:space="preserve"> ¼2½ lh-cs-Ldwy ¼la[;k½</t>
  </si>
  <si>
    <t xml:space="preserve"> ¼3½ gk;j lsdsUMjh Ldwy     ¼la[;k½</t>
  </si>
  <si>
    <t>19 fpfdRlk ,oa LokLF;</t>
  </si>
  <si>
    <r>
      <t xml:space="preserve"> ¼1½ fpfdRlky;ksa ,oa     vkS"k/kky;ksa dh la[;k </t>
    </r>
    <r>
      <rPr>
        <sz val="12"/>
        <rFont val="Arial"/>
        <family val="2"/>
      </rPr>
      <t>+</t>
    </r>
  </si>
  <si>
    <t>1-1-2009</t>
  </si>
  <si>
    <r>
      <t xml:space="preserve"> ¼2½fpfdRlky;ksa ,oa
   vkS"k/kky;ksa esa miyC/k 
   'kS¸;kvksa dh la[;k
    ¼gtkj esa½ </t>
    </r>
    <r>
      <rPr>
        <sz val="12"/>
        <rFont val="Arial"/>
        <family val="2"/>
      </rPr>
      <t>+</t>
    </r>
  </si>
  <si>
    <t>20 ifjogu</t>
  </si>
  <si>
    <t xml:space="preserve"> ¼1½ dqy iDdh lM+dksa
    dh yEckbZ 
    ¼gtkj fd-eh-½</t>
  </si>
  <si>
    <t>2003-04</t>
  </si>
  <si>
    <t>$ vkS"k/kky;ksa dks NksM+dj</t>
  </si>
  <si>
    <t xml:space="preserve"> ¼2½ ifjogu foHkkx esa iathd`r dqy eksVj xkfM+;ka     ¼la[;k gtkj esa½</t>
  </si>
  <si>
    <t xml:space="preserve">    </t>
  </si>
  <si>
    <t>21 lapkj lk/ku</t>
  </si>
  <si>
    <t xml:space="preserve"> ¼1½ Mkd?kj ¼la[;k½</t>
  </si>
  <si>
    <t xml:space="preserve"> ¼2½ VsyhQksu dusD'ku    ¼la[;k gtkj esa½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</si>
</sst>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6"/>
      <name val="Krishna"/>
      <family val="0"/>
    </font>
    <font>
      <sz val="14"/>
      <name val="Krishna"/>
      <family val="0"/>
    </font>
    <font>
      <sz val="12"/>
      <name val="Krishna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76"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horizontal="right" vertical="center" wrapText="1"/>
    </xf>
    <xf numFmtId="1" fontId="0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1" fontId="0" fillId="0" borderId="3" xfId="0" applyNumberFormat="1" applyFont="1" applyFill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Fill="1" applyAlignment="1">
      <alignment horizontal="right" vertical="top" wrapText="1"/>
    </xf>
    <xf numFmtId="164" fontId="0" fillId="0" borderId="0" xfId="0" applyNumberFormat="1" applyFont="1" applyAlignment="1">
      <alignment horizontal="right" vertical="top"/>
    </xf>
    <xf numFmtId="0" fontId="0" fillId="0" borderId="0" xfId="0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 wrapText="1"/>
    </xf>
    <xf numFmtId="0" fontId="0" fillId="0" borderId="4" xfId="0" applyFont="1" applyBorder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/>
    </xf>
    <xf numFmtId="0" fontId="14" fillId="0" borderId="3" xfId="0" applyFont="1" applyBorder="1" applyAlignment="1">
      <alignment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top"/>
    </xf>
    <xf numFmtId="0" fontId="13" fillId="0" borderId="0" xfId="0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1" fontId="0" fillId="0" borderId="0" xfId="0" applyNumberFormat="1" applyFont="1" applyAlignment="1">
      <alignment horizontal="right" vertical="top" wrapText="1"/>
    </xf>
    <xf numFmtId="0" fontId="13" fillId="0" borderId="3" xfId="0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17" fontId="0" fillId="0" borderId="0" xfId="0" applyNumberFormat="1" applyFont="1" applyAlignment="1" quotePrefix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Fill="1" applyAlignment="1">
      <alignment horizontal="right" vertical="top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2" borderId="0" xfId="0" applyFont="1" applyFill="1" applyAlignment="1">
      <alignment/>
    </xf>
    <xf numFmtId="0" fontId="14" fillId="0" borderId="0" xfId="0" applyFont="1" applyAlignment="1">
      <alignment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ju\manju_DIARY\pulication%202009\diary%20hindi%202009\7_diary09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2.1,2.2"/>
      <sheetName val="2.3,2.4"/>
      <sheetName val="2.5"/>
      <sheetName val="2.6,7"/>
      <sheetName val="2.8,9"/>
      <sheetName val="3.1,2,3,4,5,6,7"/>
      <sheetName val="4.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(n)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 (3)"/>
      <sheetName val="T-20.2 (3)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Sheet1 (2)"/>
      <sheetName val="Sheet4"/>
      <sheetName val="Sheet2"/>
    </sheetNames>
    <sheetDataSet>
      <sheetData sheetId="25">
        <row r="7">
          <cell r="C7">
            <v>1657</v>
          </cell>
        </row>
      </sheetData>
      <sheetData sheetId="61">
        <row r="8">
          <cell r="D8">
            <v>7319.5</v>
          </cell>
        </row>
        <row r="9">
          <cell r="D9">
            <v>261</v>
          </cell>
        </row>
      </sheetData>
      <sheetData sheetId="68">
        <row r="18">
          <cell r="E18">
            <v>375318.8</v>
          </cell>
        </row>
        <row r="39">
          <cell r="E39">
            <v>5019771.078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0">
    <tabColor indexed="10"/>
  </sheetPr>
  <dimension ref="A1:E177"/>
  <sheetViews>
    <sheetView tabSelected="1" view="pageBreakPreview" zoomScaleSheetLayoutView="100" workbookViewId="0" topLeftCell="A124">
      <selection activeCell="H132" sqref="H132"/>
    </sheetView>
  </sheetViews>
  <sheetFormatPr defaultColWidth="9.140625" defaultRowHeight="12.75"/>
  <cols>
    <col min="1" max="1" width="21.28125" style="75" customWidth="1"/>
    <col min="2" max="2" width="13.00390625" style="0" customWidth="1"/>
    <col min="3" max="3" width="10.140625" style="0" customWidth="1"/>
    <col min="4" max="4" width="10.28125" style="0" customWidth="1"/>
    <col min="5" max="5" width="12.5742187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18">
      <c r="A2" s="3" t="s">
        <v>1</v>
      </c>
      <c r="B2" s="3"/>
      <c r="C2" s="3"/>
      <c r="D2" s="3"/>
      <c r="E2" s="3"/>
    </row>
    <row r="3" spans="1:5" ht="6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2.75">
      <c r="A4" s="5">
        <v>1</v>
      </c>
      <c r="B4" s="5">
        <v>2</v>
      </c>
      <c r="C4" s="6">
        <v>3</v>
      </c>
      <c r="D4" s="6">
        <v>4</v>
      </c>
      <c r="E4" s="6">
        <v>5</v>
      </c>
    </row>
    <row r="5" spans="1:5" ht="30">
      <c r="A5" s="7" t="s">
        <v>7</v>
      </c>
      <c r="B5" s="8">
        <v>2001</v>
      </c>
      <c r="C5" s="9">
        <v>241</v>
      </c>
      <c r="D5" s="10">
        <v>3287</v>
      </c>
      <c r="E5" s="11">
        <f>(C5/D5)*100</f>
        <v>7.3319135990264686</v>
      </c>
    </row>
    <row r="6" spans="1:5" ht="30">
      <c r="A6" s="7" t="s">
        <v>8</v>
      </c>
      <c r="B6" s="8"/>
      <c r="C6" s="9"/>
      <c r="D6" s="10"/>
      <c r="E6" s="12"/>
    </row>
    <row r="7" spans="1:5" ht="15">
      <c r="A7" s="7" t="s">
        <v>9</v>
      </c>
      <c r="B7" s="8"/>
      <c r="C7" s="9"/>
      <c r="D7" s="10"/>
      <c r="E7" s="12"/>
    </row>
    <row r="8" spans="1:5" ht="15">
      <c r="A8" s="7" t="s">
        <v>10</v>
      </c>
      <c r="B8" s="8">
        <v>2001</v>
      </c>
      <c r="C8" s="9">
        <v>1662</v>
      </c>
      <c r="D8" s="10">
        <v>10287</v>
      </c>
      <c r="E8" s="11">
        <f aca="true" t="shared" si="0" ref="E8:E14">(C8/D8)*100</f>
        <v>16.15631379410907</v>
      </c>
    </row>
    <row r="9" spans="1:5" ht="15">
      <c r="A9" s="7" t="s">
        <v>11</v>
      </c>
      <c r="B9" s="13">
        <v>2001</v>
      </c>
      <c r="C9" s="9">
        <v>876</v>
      </c>
      <c r="D9" s="10">
        <v>5322</v>
      </c>
      <c r="E9" s="11">
        <f t="shared" si="0"/>
        <v>16.459977452085685</v>
      </c>
    </row>
    <row r="10" spans="1:5" ht="15">
      <c r="A10" s="7" t="s">
        <v>12</v>
      </c>
      <c r="B10" s="13">
        <v>2001</v>
      </c>
      <c r="C10" s="9">
        <v>786</v>
      </c>
      <c r="D10" s="10">
        <v>4965</v>
      </c>
      <c r="E10" s="11">
        <f t="shared" si="0"/>
        <v>15.830815709969789</v>
      </c>
    </row>
    <row r="11" spans="1:5" ht="15">
      <c r="A11" s="7" t="s">
        <v>13</v>
      </c>
      <c r="B11" s="8">
        <v>2001</v>
      </c>
      <c r="C11" s="9">
        <v>1317</v>
      </c>
      <c r="D11" s="10">
        <v>7426</v>
      </c>
      <c r="E11" s="11">
        <f t="shared" si="0"/>
        <v>17.73498518718018</v>
      </c>
    </row>
    <row r="12" spans="1:5" ht="15">
      <c r="A12" s="7" t="s">
        <v>14</v>
      </c>
      <c r="B12" s="13">
        <v>2001</v>
      </c>
      <c r="C12" s="9">
        <v>345</v>
      </c>
      <c r="D12" s="10">
        <v>2861</v>
      </c>
      <c r="E12" s="11">
        <f t="shared" si="0"/>
        <v>12.058720727018525</v>
      </c>
    </row>
    <row r="13" spans="1:5" ht="30">
      <c r="A13" s="7" t="s">
        <v>15</v>
      </c>
      <c r="B13" s="13">
        <v>2001</v>
      </c>
      <c r="C13" s="9">
        <v>351</v>
      </c>
      <c r="D13" s="10">
        <v>1666</v>
      </c>
      <c r="E13" s="11">
        <f t="shared" si="0"/>
        <v>21.068427370948378</v>
      </c>
    </row>
    <row r="14" spans="1:5" ht="30">
      <c r="A14" s="7" t="s">
        <v>16</v>
      </c>
      <c r="B14" s="13">
        <v>2001</v>
      </c>
      <c r="C14" s="9">
        <v>1</v>
      </c>
      <c r="D14" s="10">
        <v>843</v>
      </c>
      <c r="E14" s="11">
        <f t="shared" si="0"/>
        <v>0.11862396204033215</v>
      </c>
    </row>
    <row r="15" spans="1:5" ht="30">
      <c r="A15" s="7" t="s">
        <v>17</v>
      </c>
      <c r="B15" s="8"/>
      <c r="C15" s="9"/>
      <c r="D15" s="10"/>
      <c r="E15" s="12"/>
    </row>
    <row r="16" spans="1:5" ht="15">
      <c r="A16" s="7" t="s">
        <v>10</v>
      </c>
      <c r="B16" s="8">
        <v>2001</v>
      </c>
      <c r="C16" s="9">
        <v>757</v>
      </c>
      <c r="D16" s="10">
        <v>5607</v>
      </c>
      <c r="E16" s="14">
        <f>(C16/D16)*100</f>
        <v>13.500980916711253</v>
      </c>
    </row>
    <row r="17" spans="1:5" ht="15">
      <c r="A17" s="7" t="s">
        <v>11</v>
      </c>
      <c r="B17" s="8">
        <v>2001</v>
      </c>
      <c r="C17" s="9">
        <v>489</v>
      </c>
      <c r="D17" s="10">
        <v>3365</v>
      </c>
      <c r="E17" s="14">
        <f>(C17/D17)*100</f>
        <v>14.531946508172364</v>
      </c>
    </row>
    <row r="18" spans="1:5" ht="15">
      <c r="A18" s="15" t="s">
        <v>12</v>
      </c>
      <c r="B18" s="16">
        <v>2001</v>
      </c>
      <c r="C18" s="17">
        <v>268</v>
      </c>
      <c r="D18" s="18">
        <v>2242</v>
      </c>
      <c r="E18" s="14">
        <f>(C18/D18)*100</f>
        <v>11.953612845673506</v>
      </c>
    </row>
    <row r="19" spans="1:5" ht="18" customHeight="1">
      <c r="A19" s="19"/>
      <c r="B19" s="19"/>
      <c r="C19" s="19"/>
      <c r="D19" s="19"/>
      <c r="E19" s="19"/>
    </row>
    <row r="20" spans="1:5" ht="12.75">
      <c r="A20" s="20"/>
      <c r="B20" s="20"/>
      <c r="C20" s="20"/>
      <c r="D20" s="20"/>
      <c r="E20" s="20"/>
    </row>
    <row r="21" spans="1:5" ht="20.25">
      <c r="A21" s="1" t="s">
        <v>0</v>
      </c>
      <c r="B21" s="1"/>
      <c r="C21" s="1"/>
      <c r="D21" s="1"/>
      <c r="E21" s="1"/>
    </row>
    <row r="22" spans="1:5" ht="18">
      <c r="A22" s="3" t="s">
        <v>1</v>
      </c>
      <c r="B22" s="3"/>
      <c r="C22" s="3"/>
      <c r="D22" s="3"/>
      <c r="E22" s="3"/>
    </row>
    <row r="23" spans="1:5" ht="60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</row>
    <row r="24" spans="1:5" ht="12.75">
      <c r="A24" s="5">
        <v>1</v>
      </c>
      <c r="B24" s="5">
        <v>2</v>
      </c>
      <c r="C24" s="6">
        <v>3</v>
      </c>
      <c r="D24" s="6">
        <v>4</v>
      </c>
      <c r="E24" s="6">
        <v>5</v>
      </c>
    </row>
    <row r="25" spans="1:5" ht="30">
      <c r="A25" s="7" t="s">
        <v>18</v>
      </c>
      <c r="B25" s="21"/>
      <c r="C25" s="9"/>
      <c r="D25" s="12"/>
      <c r="E25" s="12"/>
    </row>
    <row r="26" spans="1:5" ht="15">
      <c r="A26" s="7" t="s">
        <v>10</v>
      </c>
      <c r="B26" s="8">
        <v>2001</v>
      </c>
      <c r="C26" s="9">
        <v>540</v>
      </c>
      <c r="D26" s="10">
        <v>4022</v>
      </c>
      <c r="E26" s="14">
        <f>(C26/D26)*100</f>
        <v>13.426156141223272</v>
      </c>
    </row>
    <row r="27" spans="1:5" ht="15">
      <c r="A27" s="7" t="s">
        <v>19</v>
      </c>
      <c r="B27" s="13">
        <v>2001</v>
      </c>
      <c r="C27" s="9">
        <v>222</v>
      </c>
      <c r="D27" s="10">
        <v>1273</v>
      </c>
      <c r="E27" s="14">
        <f>(C27/D27)*100</f>
        <v>17.439120188531028</v>
      </c>
    </row>
    <row r="28" spans="1:5" ht="15">
      <c r="A28" s="7" t="s">
        <v>20</v>
      </c>
      <c r="B28" s="8">
        <v>2001</v>
      </c>
      <c r="C28" s="9">
        <v>134</v>
      </c>
      <c r="D28" s="10">
        <v>1068</v>
      </c>
      <c r="E28" s="14">
        <f>(C28/D28)*100</f>
        <v>12.54681647940075</v>
      </c>
    </row>
    <row r="29" spans="1:5" ht="30">
      <c r="A29" s="7" t="s">
        <v>21</v>
      </c>
      <c r="B29" s="8">
        <v>2001</v>
      </c>
      <c r="C29" s="9">
        <v>30</v>
      </c>
      <c r="D29" s="10">
        <v>170</v>
      </c>
      <c r="E29" s="14">
        <f>(C29/D29)*100</f>
        <v>17.647058823529413</v>
      </c>
    </row>
    <row r="30" spans="1:5" ht="15">
      <c r="A30" s="7" t="s">
        <v>22</v>
      </c>
      <c r="B30" s="8">
        <v>2001</v>
      </c>
      <c r="C30" s="9">
        <v>154</v>
      </c>
      <c r="D30" s="10">
        <v>1512</v>
      </c>
      <c r="E30" s="14">
        <f>(C30/D30)*100</f>
        <v>10.185185185185185</v>
      </c>
    </row>
    <row r="31" spans="1:5" ht="75">
      <c r="A31" s="22" t="s">
        <v>23</v>
      </c>
      <c r="B31" s="8"/>
      <c r="C31" s="9"/>
      <c r="D31" s="10"/>
      <c r="E31" s="10"/>
    </row>
    <row r="32" spans="1:5" ht="30">
      <c r="A32" s="7" t="s">
        <v>24</v>
      </c>
      <c r="B32" s="8"/>
      <c r="C32" s="9"/>
      <c r="D32" s="10"/>
      <c r="E32" s="10"/>
    </row>
    <row r="33" spans="1:5" ht="30">
      <c r="A33" s="7" t="s">
        <v>25</v>
      </c>
      <c r="B33" s="8" t="s">
        <v>26</v>
      </c>
      <c r="C33" s="23">
        <v>349</v>
      </c>
      <c r="D33" s="24">
        <v>4303.654</v>
      </c>
      <c r="E33" s="14">
        <f>(C33/D33)*100</f>
        <v>8.109387975892112</v>
      </c>
    </row>
    <row r="34" spans="1:5" ht="45">
      <c r="A34" s="25" t="s">
        <v>27</v>
      </c>
      <c r="B34" s="8" t="s">
        <v>26</v>
      </c>
      <c r="C34" s="23">
        <v>99.79516000000001</v>
      </c>
      <c r="D34" s="24">
        <v>764.082</v>
      </c>
      <c r="E34" s="14">
        <f>(C34/D34)*100</f>
        <v>13.060791904533808</v>
      </c>
    </row>
    <row r="35" spans="1:5" ht="15">
      <c r="A35" s="26" t="s">
        <v>28</v>
      </c>
      <c r="B35" s="8" t="s">
        <v>26</v>
      </c>
      <c r="C35" s="23">
        <v>47.48693</v>
      </c>
      <c r="D35" s="24">
        <v>705.103</v>
      </c>
      <c r="E35" s="14">
        <f>(C35/D35)*100</f>
        <v>6.734750809456208</v>
      </c>
    </row>
    <row r="36" spans="1:5" ht="15">
      <c r="A36" s="15" t="s">
        <v>29</v>
      </c>
      <c r="B36" s="16" t="s">
        <v>26</v>
      </c>
      <c r="C36" s="27">
        <v>202</v>
      </c>
      <c r="D36" s="28">
        <v>2835</v>
      </c>
      <c r="E36" s="29">
        <f>(C36/D36)*100</f>
        <v>7.125220458553792</v>
      </c>
    </row>
    <row r="37" spans="1:5" ht="20.25" customHeight="1">
      <c r="A37" s="30"/>
      <c r="B37" s="31"/>
      <c r="C37" s="31"/>
      <c r="D37" s="31"/>
      <c r="E37" s="31"/>
    </row>
    <row r="38" spans="1:5" ht="12.75">
      <c r="A38" s="20"/>
      <c r="B38" s="20"/>
      <c r="C38" s="20"/>
      <c r="D38" s="20"/>
      <c r="E38" s="20"/>
    </row>
    <row r="39" spans="1:5" ht="20.25">
      <c r="A39" s="1" t="s">
        <v>0</v>
      </c>
      <c r="B39" s="1"/>
      <c r="C39" s="1"/>
      <c r="D39" s="1"/>
      <c r="E39" s="1"/>
    </row>
    <row r="40" spans="1:5" ht="18">
      <c r="A40" s="3" t="s">
        <v>1</v>
      </c>
      <c r="B40" s="3"/>
      <c r="C40" s="3"/>
      <c r="D40" s="3"/>
      <c r="E40" s="3"/>
    </row>
    <row r="41" spans="1:5" ht="60">
      <c r="A41" s="4" t="s">
        <v>2</v>
      </c>
      <c r="B41" s="4" t="s">
        <v>3</v>
      </c>
      <c r="C41" s="4" t="s">
        <v>4</v>
      </c>
      <c r="D41" s="4" t="s">
        <v>5</v>
      </c>
      <c r="E41" s="4" t="s">
        <v>6</v>
      </c>
    </row>
    <row r="42" spans="1:5" ht="12.75">
      <c r="A42" s="5">
        <v>1</v>
      </c>
      <c r="B42" s="5">
        <v>2</v>
      </c>
      <c r="C42" s="6">
        <v>3</v>
      </c>
      <c r="D42" s="6">
        <v>4</v>
      </c>
      <c r="E42" s="6">
        <v>5</v>
      </c>
    </row>
    <row r="43" spans="1:5" ht="30">
      <c r="A43" s="7" t="s">
        <v>30</v>
      </c>
      <c r="B43" s="21"/>
      <c r="C43" s="9"/>
      <c r="D43" s="12"/>
      <c r="E43" s="12"/>
    </row>
    <row r="44" spans="1:5" ht="15">
      <c r="A44" s="7" t="s">
        <v>31</v>
      </c>
      <c r="B44" s="21"/>
      <c r="C44" s="9"/>
      <c r="D44" s="12"/>
      <c r="E44" s="12"/>
    </row>
    <row r="45" spans="1:5" ht="30">
      <c r="A45" s="7" t="s">
        <v>32</v>
      </c>
      <c r="B45" s="32" t="s">
        <v>33</v>
      </c>
      <c r="C45" s="33">
        <f>'[2]5.5'!C7/100</f>
        <v>16.57</v>
      </c>
      <c r="D45" s="33">
        <v>697.75</v>
      </c>
      <c r="E45" s="34">
        <f>(C45/D45)*100</f>
        <v>2.3747760659261914</v>
      </c>
    </row>
    <row r="46" spans="1:5" ht="30">
      <c r="A46" s="7" t="s">
        <v>34</v>
      </c>
      <c r="B46" s="32" t="s">
        <v>33</v>
      </c>
      <c r="C46" s="33">
        <v>166.33</v>
      </c>
      <c r="D46" s="33">
        <v>1418.1</v>
      </c>
      <c r="E46" s="34">
        <f>(C46/D46)*100</f>
        <v>11.729074113250125</v>
      </c>
    </row>
    <row r="47" spans="1:5" ht="45">
      <c r="A47" s="7" t="s">
        <v>35</v>
      </c>
      <c r="B47" s="32" t="s">
        <v>33</v>
      </c>
      <c r="C47" s="33">
        <v>84.95</v>
      </c>
      <c r="D47" s="35">
        <v>508</v>
      </c>
      <c r="E47" s="34">
        <f>(C47/D47)*100</f>
        <v>16.722440944881892</v>
      </c>
    </row>
    <row r="48" spans="1:5" ht="30">
      <c r="A48" s="7" t="s">
        <v>36</v>
      </c>
      <c r="B48" s="32" t="s">
        <v>33</v>
      </c>
      <c r="C48" s="23">
        <v>130.8</v>
      </c>
      <c r="D48" s="36">
        <v>598.77</v>
      </c>
      <c r="E48" s="14">
        <f>(C48/D48)*100</f>
        <v>21.84478180269553</v>
      </c>
    </row>
    <row r="49" spans="1:5" ht="45">
      <c r="A49" s="7" t="s">
        <v>37</v>
      </c>
      <c r="B49" s="8"/>
      <c r="C49" s="9"/>
      <c r="D49" s="10"/>
      <c r="E49" s="12"/>
    </row>
    <row r="50" spans="1:5" ht="30">
      <c r="A50" s="7" t="s">
        <v>38</v>
      </c>
      <c r="B50" s="8" t="s">
        <v>39</v>
      </c>
      <c r="C50" s="9">
        <v>2714</v>
      </c>
      <c r="D50" s="24">
        <v>14048</v>
      </c>
      <c r="E50" s="14">
        <f>(C50/D50)*100</f>
        <v>19.319476082004556</v>
      </c>
    </row>
    <row r="51" spans="1:5" ht="30">
      <c r="A51" s="7" t="s">
        <v>40</v>
      </c>
      <c r="B51" s="8" t="s">
        <v>39</v>
      </c>
      <c r="C51" s="9">
        <v>853</v>
      </c>
      <c r="D51" s="24">
        <v>5663</v>
      </c>
      <c r="E51" s="14">
        <f>(C51/D51)*100</f>
        <v>15.062687621402086</v>
      </c>
    </row>
    <row r="52" spans="1:5" ht="30">
      <c r="A52" s="7" t="s">
        <v>41</v>
      </c>
      <c r="B52" s="8" t="s">
        <v>39</v>
      </c>
      <c r="C52" s="9">
        <v>168</v>
      </c>
      <c r="D52" s="24">
        <v>2334</v>
      </c>
      <c r="E52" s="14">
        <f>(C52/D52)*100</f>
        <v>7.197943444730077</v>
      </c>
    </row>
    <row r="53" spans="1:5" ht="15">
      <c r="A53" s="15" t="s">
        <v>42</v>
      </c>
      <c r="B53" s="16" t="s">
        <v>39</v>
      </c>
      <c r="C53" s="17">
        <v>3735</v>
      </c>
      <c r="D53" s="28">
        <v>22045</v>
      </c>
      <c r="E53" s="29">
        <f>(C53/D53)*100</f>
        <v>16.942617373554096</v>
      </c>
    </row>
    <row r="54" spans="1:5" ht="12.75">
      <c r="A54" s="37"/>
      <c r="B54" s="37"/>
      <c r="C54" s="37"/>
      <c r="D54" s="37"/>
      <c r="E54" s="37"/>
    </row>
    <row r="55" spans="1:5" ht="20.25">
      <c r="A55" s="1" t="s">
        <v>0</v>
      </c>
      <c r="B55" s="1"/>
      <c r="C55" s="1"/>
      <c r="D55" s="1"/>
      <c r="E55" s="1"/>
    </row>
    <row r="56" spans="1:5" ht="18">
      <c r="A56" s="3" t="s">
        <v>1</v>
      </c>
      <c r="B56" s="3"/>
      <c r="C56" s="3"/>
      <c r="D56" s="3"/>
      <c r="E56" s="3"/>
    </row>
    <row r="57" spans="1:5" ht="60">
      <c r="A57" s="4" t="s">
        <v>2</v>
      </c>
      <c r="B57" s="4" t="s">
        <v>3</v>
      </c>
      <c r="C57" s="4" t="s">
        <v>4</v>
      </c>
      <c r="D57" s="4" t="s">
        <v>5</v>
      </c>
      <c r="E57" s="4" t="s">
        <v>6</v>
      </c>
    </row>
    <row r="58" spans="1:5" ht="12.75">
      <c r="A58" s="5">
        <v>1</v>
      </c>
      <c r="B58" s="5">
        <v>2</v>
      </c>
      <c r="C58" s="6">
        <v>3</v>
      </c>
      <c r="D58" s="6">
        <v>4</v>
      </c>
      <c r="E58" s="6">
        <v>5</v>
      </c>
    </row>
    <row r="59" spans="1:5" ht="45">
      <c r="A59" s="7" t="s">
        <v>43</v>
      </c>
      <c r="B59" s="21"/>
      <c r="C59" s="9"/>
      <c r="D59" s="12"/>
      <c r="E59" s="12"/>
    </row>
    <row r="60" spans="1:5" ht="15">
      <c r="A60" s="7" t="s">
        <v>44</v>
      </c>
      <c r="B60" s="8" t="s">
        <v>26</v>
      </c>
      <c r="C60" s="38">
        <v>263</v>
      </c>
      <c r="D60" s="24">
        <v>785.7</v>
      </c>
      <c r="E60" s="14">
        <f aca="true" t="shared" si="1" ref="E60:E67">(C60/D60)*100</f>
        <v>33.473335878834156</v>
      </c>
    </row>
    <row r="61" spans="1:5" ht="15">
      <c r="A61" s="7" t="s">
        <v>45</v>
      </c>
      <c r="B61" s="8" t="s">
        <v>26</v>
      </c>
      <c r="C61" s="38">
        <v>119</v>
      </c>
      <c r="D61" s="24">
        <v>966.92</v>
      </c>
      <c r="E61" s="14">
        <f t="shared" si="1"/>
        <v>12.307119513506807</v>
      </c>
    </row>
    <row r="62" spans="1:5" ht="15">
      <c r="A62" s="7" t="s">
        <v>46</v>
      </c>
      <c r="B62" s="8" t="s">
        <v>26</v>
      </c>
      <c r="C62" s="38">
        <v>414.05294</v>
      </c>
      <c r="D62" s="38">
        <f>D64-D63</f>
        <v>2160.135</v>
      </c>
      <c r="E62" s="14">
        <f t="shared" si="1"/>
        <v>19.16791959761774</v>
      </c>
    </row>
    <row r="63" spans="1:5" ht="15">
      <c r="A63" s="7" t="s">
        <v>47</v>
      </c>
      <c r="B63" s="8" t="s">
        <v>26</v>
      </c>
      <c r="C63" s="38">
        <v>16.26678</v>
      </c>
      <c r="D63" s="24">
        <v>147.615</v>
      </c>
      <c r="E63" s="14">
        <f t="shared" si="1"/>
        <v>11.019733766893609</v>
      </c>
    </row>
    <row r="64" spans="1:5" ht="30">
      <c r="A64" s="7" t="s">
        <v>48</v>
      </c>
      <c r="B64" s="8" t="s">
        <v>26</v>
      </c>
      <c r="C64" s="38">
        <v>430</v>
      </c>
      <c r="D64" s="24">
        <v>2307.75</v>
      </c>
      <c r="E64" s="14">
        <f t="shared" si="1"/>
        <v>18.632867511645543</v>
      </c>
    </row>
    <row r="65" spans="1:5" ht="15">
      <c r="A65" s="7" t="s">
        <v>49</v>
      </c>
      <c r="B65" s="8" t="s">
        <v>26</v>
      </c>
      <c r="C65" s="38">
        <v>7.61365</v>
      </c>
      <c r="D65" s="24">
        <v>288.3</v>
      </c>
      <c r="E65" s="14">
        <f t="shared" si="1"/>
        <v>2.640877558099202</v>
      </c>
    </row>
    <row r="66" spans="1:5" ht="15">
      <c r="A66" s="7" t="s">
        <v>50</v>
      </c>
      <c r="B66" s="8" t="s">
        <v>26</v>
      </c>
      <c r="C66" s="38">
        <v>1287</v>
      </c>
      <c r="D66" s="24">
        <v>3481.879</v>
      </c>
      <c r="E66" s="14">
        <f t="shared" si="1"/>
        <v>36.96280083253898</v>
      </c>
    </row>
    <row r="67" spans="1:5" ht="15">
      <c r="A67" s="7" t="s">
        <v>51</v>
      </c>
      <c r="B67" s="8" t="s">
        <v>26</v>
      </c>
      <c r="C67" s="38">
        <v>115</v>
      </c>
      <c r="D67" s="24">
        <v>284.706</v>
      </c>
      <c r="E67" s="14">
        <f t="shared" si="1"/>
        <v>40.39254529233665</v>
      </c>
    </row>
    <row r="68" spans="1:5" ht="15">
      <c r="A68" s="7" t="s">
        <v>52</v>
      </c>
      <c r="B68" s="8"/>
      <c r="C68" s="9"/>
      <c r="D68" s="12"/>
      <c r="E68" s="12"/>
    </row>
    <row r="69" spans="1:5" ht="15">
      <c r="A69" s="7" t="s">
        <v>10</v>
      </c>
      <c r="B69" s="8">
        <v>2003</v>
      </c>
      <c r="C69" s="9">
        <v>585</v>
      </c>
      <c r="D69" s="10">
        <v>4850</v>
      </c>
      <c r="E69" s="14">
        <f>(C69/D69)*100</f>
        <v>12.061855670103093</v>
      </c>
    </row>
    <row r="70" spans="1:5" ht="30">
      <c r="A70" s="7" t="s">
        <v>53</v>
      </c>
      <c r="B70" s="8">
        <v>2003</v>
      </c>
      <c r="C70" s="9">
        <v>415</v>
      </c>
      <c r="D70" s="10">
        <v>2831</v>
      </c>
      <c r="E70" s="14">
        <f>(C70/D70)*100</f>
        <v>14.659131049099258</v>
      </c>
    </row>
    <row r="71" spans="1:5" ht="15">
      <c r="A71" s="15" t="s">
        <v>54</v>
      </c>
      <c r="B71" s="8">
        <v>2003</v>
      </c>
      <c r="C71" s="17">
        <f>C69-C70</f>
        <v>170</v>
      </c>
      <c r="D71" s="17">
        <f>D69-D70</f>
        <v>2019</v>
      </c>
      <c r="E71" s="14">
        <f>(C71/D71)*100</f>
        <v>8.420009905894007</v>
      </c>
    </row>
    <row r="72" spans="1:5" ht="12.75">
      <c r="A72" s="39"/>
      <c r="B72" s="39"/>
      <c r="C72" s="39"/>
      <c r="D72" s="39"/>
      <c r="E72" s="39"/>
    </row>
    <row r="73" spans="1:5" ht="20.25">
      <c r="A73" s="1" t="s">
        <v>0</v>
      </c>
      <c r="B73" s="1"/>
      <c r="C73" s="1"/>
      <c r="D73" s="1"/>
      <c r="E73" s="1"/>
    </row>
    <row r="74" spans="1:5" ht="18">
      <c r="A74" s="3" t="s">
        <v>1</v>
      </c>
      <c r="B74" s="3"/>
      <c r="C74" s="3"/>
      <c r="D74" s="3"/>
      <c r="E74" s="3"/>
    </row>
    <row r="75" spans="1:5" ht="60">
      <c r="A75" s="4" t="s">
        <v>2</v>
      </c>
      <c r="B75" s="4" t="s">
        <v>3</v>
      </c>
      <c r="C75" s="4" t="s">
        <v>4</v>
      </c>
      <c r="D75" s="4" t="s">
        <v>5</v>
      </c>
      <c r="E75" s="4" t="s">
        <v>6</v>
      </c>
    </row>
    <row r="76" spans="1:5" ht="12.75">
      <c r="A76" s="5">
        <v>1</v>
      </c>
      <c r="B76" s="5">
        <v>2</v>
      </c>
      <c r="C76" s="6">
        <v>3</v>
      </c>
      <c r="D76" s="6">
        <v>4</v>
      </c>
      <c r="E76" s="6">
        <v>5</v>
      </c>
    </row>
    <row r="77" spans="1:5" ht="30">
      <c r="A77" s="7" t="s">
        <v>55</v>
      </c>
      <c r="B77" s="21"/>
      <c r="C77" s="9"/>
      <c r="D77" s="12"/>
      <c r="E77" s="12"/>
    </row>
    <row r="78" spans="1:5" ht="30">
      <c r="A78" s="7" t="s">
        <v>56</v>
      </c>
      <c r="B78" s="8" t="s">
        <v>39</v>
      </c>
      <c r="C78" s="38">
        <v>181</v>
      </c>
      <c r="D78" s="40">
        <v>1009</v>
      </c>
      <c r="E78" s="14">
        <f>(C78/D78)*100</f>
        <v>17.938553022794846</v>
      </c>
    </row>
    <row r="79" spans="1:5" ht="30">
      <c r="A79" s="7" t="s">
        <v>57</v>
      </c>
      <c r="B79" s="8" t="s">
        <v>39</v>
      </c>
      <c r="C79" s="38">
        <v>9483</v>
      </c>
      <c r="D79" s="40">
        <v>506630</v>
      </c>
      <c r="E79" s="14">
        <f>(C79/D79)*100</f>
        <v>1.8717801946193473</v>
      </c>
    </row>
    <row r="80" spans="1:5" ht="30">
      <c r="A80" s="7" t="s">
        <v>58</v>
      </c>
      <c r="B80" s="8" t="s">
        <v>39</v>
      </c>
      <c r="C80" s="38">
        <v>1461</v>
      </c>
      <c r="D80" s="40">
        <v>45085</v>
      </c>
      <c r="E80" s="14">
        <f>(C80/D80)*100</f>
        <v>3.2405456360208493</v>
      </c>
    </row>
    <row r="81" spans="1:5" ht="30">
      <c r="A81" s="7" t="s">
        <v>59</v>
      </c>
      <c r="B81" s="8" t="s">
        <v>39</v>
      </c>
      <c r="C81" s="38">
        <v>30673</v>
      </c>
      <c r="D81" s="40">
        <v>686905</v>
      </c>
      <c r="E81" s="14">
        <f>(C81/D81)*100</f>
        <v>4.465391866415298</v>
      </c>
    </row>
    <row r="82" spans="1:5" ht="15">
      <c r="A82" s="7" t="s">
        <v>60</v>
      </c>
      <c r="B82" s="41"/>
      <c r="C82" s="38"/>
      <c r="D82" s="40"/>
      <c r="E82" s="12"/>
    </row>
    <row r="83" spans="1:5" ht="20.25" customHeight="1">
      <c r="A83" s="7" t="s">
        <v>61</v>
      </c>
      <c r="B83" s="42"/>
      <c r="C83" s="12"/>
      <c r="D83" s="12"/>
      <c r="E83" s="12"/>
    </row>
    <row r="84" spans="1:5" ht="30">
      <c r="A84" s="7" t="s">
        <v>62</v>
      </c>
      <c r="B84" s="8" t="s">
        <v>39</v>
      </c>
      <c r="C84" s="23">
        <v>22</v>
      </c>
      <c r="D84" s="36">
        <v>149</v>
      </c>
      <c r="E84" s="14">
        <f>(C84/D84)*100</f>
        <v>14.76510067114094</v>
      </c>
    </row>
    <row r="85" spans="1:5" ht="15">
      <c r="A85" s="7" t="s">
        <v>63</v>
      </c>
      <c r="B85" s="43"/>
      <c r="C85" s="23"/>
      <c r="D85" s="44"/>
      <c r="E85" s="12"/>
    </row>
    <row r="86" spans="1:5" ht="15">
      <c r="A86" s="7" t="s">
        <v>64</v>
      </c>
      <c r="B86" s="8" t="s">
        <v>39</v>
      </c>
      <c r="C86" s="23">
        <v>12</v>
      </c>
      <c r="D86" s="36">
        <v>430</v>
      </c>
      <c r="E86" s="14">
        <f>(C86/D86)*100</f>
        <v>2.7906976744186047</v>
      </c>
    </row>
    <row r="87" spans="1:5" ht="30">
      <c r="A87" s="26" t="s">
        <v>65</v>
      </c>
      <c r="B87" s="43"/>
      <c r="C87" s="23"/>
      <c r="D87" s="44"/>
      <c r="E87" s="12"/>
    </row>
    <row r="88" spans="1:5" ht="15">
      <c r="A88" s="26" t="s">
        <v>66</v>
      </c>
      <c r="B88" s="8" t="s">
        <v>39</v>
      </c>
      <c r="C88" s="23">
        <v>178</v>
      </c>
      <c r="D88" s="44">
        <v>2193</v>
      </c>
      <c r="E88" s="14">
        <f>(C88/D88)*100</f>
        <v>8.116735066119471</v>
      </c>
    </row>
    <row r="89" spans="1:5" ht="15">
      <c r="A89" s="26" t="s">
        <v>63</v>
      </c>
      <c r="B89" s="41"/>
      <c r="C89" s="9"/>
      <c r="D89" s="10"/>
      <c r="E89" s="12"/>
    </row>
    <row r="90" spans="1:5" ht="30">
      <c r="A90" s="26" t="s">
        <v>67</v>
      </c>
      <c r="C90" s="12"/>
      <c r="D90" s="12"/>
      <c r="E90" s="12"/>
    </row>
    <row r="91" spans="1:5" ht="30">
      <c r="A91" s="26" t="s">
        <v>68</v>
      </c>
      <c r="B91" s="8" t="s">
        <v>69</v>
      </c>
      <c r="C91" s="45">
        <v>35</v>
      </c>
      <c r="D91" s="44">
        <v>848</v>
      </c>
      <c r="E91" s="14">
        <f>(C91/D91)*100</f>
        <v>4.127358490566038</v>
      </c>
    </row>
    <row r="92" spans="1:5" ht="15">
      <c r="A92" s="15" t="s">
        <v>70</v>
      </c>
      <c r="B92" s="46"/>
      <c r="C92" s="47"/>
      <c r="D92" s="48"/>
      <c r="E92" s="49"/>
    </row>
    <row r="93" spans="1:5" ht="12.75">
      <c r="A93" s="39"/>
      <c r="B93" s="39"/>
      <c r="C93" s="39"/>
      <c r="D93" s="39"/>
      <c r="E93" s="39"/>
    </row>
    <row r="94" spans="1:5" ht="20.25">
      <c r="A94" s="1" t="s">
        <v>0</v>
      </c>
      <c r="B94" s="1"/>
      <c r="C94" s="1"/>
      <c r="D94" s="1"/>
      <c r="E94" s="1"/>
    </row>
    <row r="95" spans="1:5" ht="18">
      <c r="A95" s="3" t="s">
        <v>1</v>
      </c>
      <c r="B95" s="3"/>
      <c r="C95" s="3"/>
      <c r="D95" s="3"/>
      <c r="E95" s="3"/>
    </row>
    <row r="96" spans="1:5" ht="60">
      <c r="A96" s="4" t="s">
        <v>2</v>
      </c>
      <c r="B96" s="4" t="s">
        <v>3</v>
      </c>
      <c r="C96" s="4" t="s">
        <v>4</v>
      </c>
      <c r="D96" s="4" t="s">
        <v>5</v>
      </c>
      <c r="E96" s="4" t="s">
        <v>6</v>
      </c>
    </row>
    <row r="97" spans="1:5" ht="12.75">
      <c r="A97" s="5">
        <v>1</v>
      </c>
      <c r="B97" s="5">
        <v>2</v>
      </c>
      <c r="C97" s="6">
        <v>3</v>
      </c>
      <c r="D97" s="6">
        <v>4</v>
      </c>
      <c r="E97" s="6">
        <v>5</v>
      </c>
    </row>
    <row r="98" spans="1:5" ht="60">
      <c r="A98" s="7" t="s">
        <v>71</v>
      </c>
      <c r="B98" s="21"/>
      <c r="C98" s="9"/>
      <c r="D98" s="12"/>
      <c r="E98" s="12"/>
    </row>
    <row r="99" spans="1:5" ht="30">
      <c r="A99" s="7" t="s">
        <v>72</v>
      </c>
      <c r="B99" s="8" t="s">
        <v>33</v>
      </c>
      <c r="C99" s="38">
        <v>11</v>
      </c>
      <c r="D99" s="24">
        <v>140</v>
      </c>
      <c r="E99" s="14">
        <f aca="true" t="shared" si="2" ref="E99:E104">(C99/D99)*100</f>
        <v>7.857142857142857</v>
      </c>
    </row>
    <row r="100" spans="1:5" ht="30">
      <c r="A100" s="7" t="s">
        <v>73</v>
      </c>
      <c r="B100" s="8" t="s">
        <v>33</v>
      </c>
      <c r="C100" s="38">
        <v>501</v>
      </c>
      <c r="D100" s="24">
        <v>7136</v>
      </c>
      <c r="E100" s="14">
        <f t="shared" si="2"/>
        <v>7.020739910313901</v>
      </c>
    </row>
    <row r="101" spans="1:5" ht="60">
      <c r="A101" s="50" t="s">
        <v>74</v>
      </c>
      <c r="B101" s="8" t="s">
        <v>33</v>
      </c>
      <c r="C101" s="38">
        <v>648</v>
      </c>
      <c r="D101" s="38">
        <v>9112</v>
      </c>
      <c r="E101" s="14">
        <f t="shared" si="2"/>
        <v>7.111501316944688</v>
      </c>
    </row>
    <row r="102" spans="1:5" ht="45">
      <c r="A102" s="50" t="s">
        <v>75</v>
      </c>
      <c r="B102" s="8" t="s">
        <v>33</v>
      </c>
      <c r="C102" s="38">
        <v>59412</v>
      </c>
      <c r="D102" s="38">
        <v>901579</v>
      </c>
      <c r="E102" s="14">
        <f t="shared" si="2"/>
        <v>6.5897719445550536</v>
      </c>
    </row>
    <row r="103" spans="1:5" ht="45">
      <c r="A103" s="7" t="s">
        <v>76</v>
      </c>
      <c r="B103" s="8" t="s">
        <v>33</v>
      </c>
      <c r="C103" s="38">
        <v>118861</v>
      </c>
      <c r="D103" s="24">
        <v>1908355</v>
      </c>
      <c r="E103" s="14">
        <f t="shared" si="2"/>
        <v>6.228453301403565</v>
      </c>
    </row>
    <row r="104" spans="1:5" ht="45">
      <c r="A104" s="50" t="s">
        <v>77</v>
      </c>
      <c r="B104" s="8" t="s">
        <v>33</v>
      </c>
      <c r="C104" s="38">
        <v>16426</v>
      </c>
      <c r="D104" s="38">
        <v>311864</v>
      </c>
      <c r="E104" s="14">
        <f t="shared" si="2"/>
        <v>5.267039478747146</v>
      </c>
    </row>
    <row r="105" spans="1:5" ht="30">
      <c r="A105" s="7" t="s">
        <v>78</v>
      </c>
      <c r="B105" s="8"/>
      <c r="C105" s="9"/>
      <c r="D105" s="12"/>
      <c r="E105" s="12"/>
    </row>
    <row r="106" spans="1:5" ht="30">
      <c r="A106" s="7" t="s">
        <v>79</v>
      </c>
      <c r="B106" s="8" t="s">
        <v>26</v>
      </c>
      <c r="C106" s="38">
        <f>'[2]T-13.5'!D8</f>
        <v>7319.5</v>
      </c>
      <c r="D106" s="38">
        <v>27900</v>
      </c>
      <c r="E106" s="14">
        <f>(C106/D106)*100</f>
        <v>26.234767025089607</v>
      </c>
    </row>
    <row r="107" spans="1:5" ht="30">
      <c r="A107" s="50" t="s">
        <v>80</v>
      </c>
      <c r="B107" s="32" t="s">
        <v>26</v>
      </c>
      <c r="C107" s="38">
        <f>'[2]T-13.5'!D9</f>
        <v>261</v>
      </c>
      <c r="D107" s="51">
        <v>1203</v>
      </c>
      <c r="E107" s="34">
        <f>(C107/D107)*100</f>
        <v>21.695760598503743</v>
      </c>
    </row>
    <row r="108" spans="1:5" ht="30">
      <c r="A108" s="26" t="s">
        <v>81</v>
      </c>
      <c r="B108" s="32" t="s">
        <v>26</v>
      </c>
      <c r="C108" s="38">
        <v>5297.98</v>
      </c>
      <c r="D108" s="24">
        <v>168307.85</v>
      </c>
      <c r="E108" s="14">
        <f>(C108/D108)*100</f>
        <v>3.1477913834678533</v>
      </c>
    </row>
    <row r="109" spans="1:5" ht="30">
      <c r="A109" s="52" t="s">
        <v>82</v>
      </c>
      <c r="B109" s="8"/>
      <c r="C109" s="9"/>
      <c r="D109" s="10"/>
      <c r="E109" s="12"/>
    </row>
    <row r="110" spans="1:5" ht="15">
      <c r="A110" s="26" t="s">
        <v>83</v>
      </c>
      <c r="B110" s="32" t="s">
        <v>26</v>
      </c>
      <c r="C110" s="9">
        <v>121.88</v>
      </c>
      <c r="D110" s="24">
        <v>12490.45</v>
      </c>
      <c r="E110" s="14">
        <f>(C110/D110)*100</f>
        <v>0.9757855001220932</v>
      </c>
    </row>
    <row r="111" spans="1:5" ht="15">
      <c r="A111" s="15" t="s">
        <v>84</v>
      </c>
      <c r="B111" s="32" t="s">
        <v>26</v>
      </c>
      <c r="C111" s="53">
        <v>159.26</v>
      </c>
      <c r="D111" s="28">
        <v>17812.71</v>
      </c>
      <c r="E111" s="54">
        <f>(C111/D111)*100</f>
        <v>0.8940806873294407</v>
      </c>
    </row>
    <row r="112" spans="1:5" ht="12.75">
      <c r="A112" s="39">
        <v>288</v>
      </c>
      <c r="B112" s="39"/>
      <c r="C112" s="39"/>
      <c r="D112" s="39"/>
      <c r="E112" s="39"/>
    </row>
    <row r="113" spans="1:5" ht="20.25">
      <c r="A113" s="1" t="s">
        <v>0</v>
      </c>
      <c r="B113" s="1"/>
      <c r="C113" s="1"/>
      <c r="D113" s="1"/>
      <c r="E113" s="1"/>
    </row>
    <row r="114" spans="1:5" ht="18">
      <c r="A114" s="3" t="s">
        <v>1</v>
      </c>
      <c r="B114" s="3"/>
      <c r="C114" s="3"/>
      <c r="D114" s="3"/>
      <c r="E114" s="3"/>
    </row>
    <row r="115" spans="1:5" ht="60">
      <c r="A115" s="4" t="s">
        <v>2</v>
      </c>
      <c r="B115" s="4" t="s">
        <v>3</v>
      </c>
      <c r="C115" s="4" t="s">
        <v>4</v>
      </c>
      <c r="D115" s="4" t="s">
        <v>5</v>
      </c>
      <c r="E115" s="4" t="s">
        <v>6</v>
      </c>
    </row>
    <row r="116" spans="1:5" ht="12.75">
      <c r="A116" s="5">
        <v>1</v>
      </c>
      <c r="B116" s="5">
        <v>2</v>
      </c>
      <c r="C116" s="6">
        <v>3</v>
      </c>
      <c r="D116" s="6">
        <v>4</v>
      </c>
      <c r="E116" s="6">
        <v>5</v>
      </c>
    </row>
    <row r="117" spans="1:5" ht="30">
      <c r="A117" s="7" t="s">
        <v>85</v>
      </c>
      <c r="B117" s="21"/>
      <c r="C117" s="9"/>
      <c r="D117" s="12"/>
      <c r="E117" s="12"/>
    </row>
    <row r="118" spans="1:5" ht="15">
      <c r="A118" s="7" t="s">
        <v>83</v>
      </c>
      <c r="B118" s="32" t="s">
        <v>26</v>
      </c>
      <c r="C118" s="38">
        <v>45.61</v>
      </c>
      <c r="D118" s="24">
        <v>2948.361</v>
      </c>
      <c r="E118" s="14">
        <f>(C118/D118)*100</f>
        <v>1.546961176056799</v>
      </c>
    </row>
    <row r="119" spans="1:5" ht="15">
      <c r="A119" s="7" t="s">
        <v>84</v>
      </c>
      <c r="B119" s="32" t="s">
        <v>26</v>
      </c>
      <c r="C119" s="23">
        <v>85.493</v>
      </c>
      <c r="D119" s="36">
        <v>4003.221</v>
      </c>
      <c r="E119" s="14">
        <f>(C119/D119)*100</f>
        <v>2.1356053038290916</v>
      </c>
    </row>
    <row r="120" spans="1:5" ht="15">
      <c r="A120" s="7" t="s">
        <v>86</v>
      </c>
      <c r="B120" s="8"/>
      <c r="C120" s="9"/>
      <c r="D120" s="12"/>
      <c r="E120" s="12"/>
    </row>
    <row r="121" spans="1:5" ht="45">
      <c r="A121" s="55" t="s">
        <v>87</v>
      </c>
      <c r="B121" s="32" t="s">
        <v>26</v>
      </c>
      <c r="C121" s="56">
        <v>8983</v>
      </c>
      <c r="D121" s="51">
        <v>74326</v>
      </c>
      <c r="E121" s="34">
        <f aca="true" t="shared" si="3" ref="E121:E126">(C121/D121)*100</f>
        <v>12.085945698678794</v>
      </c>
    </row>
    <row r="122" spans="1:5" ht="15">
      <c r="A122" s="55"/>
      <c r="B122" s="32" t="s">
        <v>69</v>
      </c>
      <c r="C122" s="56">
        <v>9595</v>
      </c>
      <c r="D122" s="51">
        <v>79056</v>
      </c>
      <c r="E122" s="34">
        <f t="shared" si="3"/>
        <v>12.136966201173852</v>
      </c>
    </row>
    <row r="123" spans="1:5" ht="30">
      <c r="A123" s="57" t="s">
        <v>88</v>
      </c>
      <c r="B123" s="32" t="s">
        <v>26</v>
      </c>
      <c r="C123" s="56">
        <v>213594</v>
      </c>
      <c r="D123" s="51">
        <v>3228817</v>
      </c>
      <c r="E123" s="34">
        <f t="shared" si="3"/>
        <v>6.615240194783414</v>
      </c>
    </row>
    <row r="124" spans="1:5" ht="15">
      <c r="A124" s="57"/>
      <c r="B124" s="32" t="s">
        <v>69</v>
      </c>
      <c r="C124" s="56">
        <v>264369</v>
      </c>
      <c r="D124" s="51">
        <v>3937336</v>
      </c>
      <c r="E124" s="34">
        <f t="shared" si="3"/>
        <v>6.714412993963431</v>
      </c>
    </row>
    <row r="125" spans="1:5" ht="45">
      <c r="A125" s="57" t="s">
        <v>89</v>
      </c>
      <c r="B125" s="32" t="s">
        <v>26</v>
      </c>
      <c r="C125" s="58">
        <v>95942</v>
      </c>
      <c r="D125" s="59">
        <v>2394566</v>
      </c>
      <c r="E125" s="34">
        <f t="shared" si="3"/>
        <v>4.006655068183545</v>
      </c>
    </row>
    <row r="126" spans="1:5" ht="15">
      <c r="A126" s="57"/>
      <c r="B126" s="32" t="s">
        <v>69</v>
      </c>
      <c r="C126" s="58">
        <v>111185</v>
      </c>
      <c r="D126" s="59">
        <v>2857525</v>
      </c>
      <c r="E126" s="34">
        <f t="shared" si="3"/>
        <v>3.89095458482428</v>
      </c>
    </row>
    <row r="127" spans="1:5" ht="15">
      <c r="A127" s="57"/>
      <c r="B127" s="32"/>
      <c r="C127" s="56"/>
      <c r="D127" s="51" t="s">
        <v>90</v>
      </c>
      <c r="E127" s="51"/>
    </row>
    <row r="128" spans="1:5" ht="15">
      <c r="A128" s="55" t="s">
        <v>91</v>
      </c>
      <c r="B128" s="32"/>
      <c r="C128" s="56"/>
      <c r="D128" s="51"/>
      <c r="E128" s="51"/>
    </row>
    <row r="129" spans="1:5" ht="45">
      <c r="A129" s="57" t="s">
        <v>92</v>
      </c>
      <c r="B129" s="32" t="s">
        <v>26</v>
      </c>
      <c r="C129" s="56">
        <v>86</v>
      </c>
      <c r="D129" s="60">
        <v>488</v>
      </c>
      <c r="E129" s="34">
        <f>(C129/D129)*100</f>
        <v>17.62295081967213</v>
      </c>
    </row>
    <row r="130" spans="1:5" ht="60">
      <c r="A130" s="61" t="s">
        <v>93</v>
      </c>
      <c r="B130" s="32" t="s">
        <v>26</v>
      </c>
      <c r="C130" s="62">
        <f>'[2]T-14.5'!E18/100</f>
        <v>3753.188</v>
      </c>
      <c r="D130" s="62">
        <f>'[2]T-14.5'!E39/100</f>
        <v>50197.710779999994</v>
      </c>
      <c r="E130" s="34">
        <f>(C130/D130)*100</f>
        <v>7.476811077001071</v>
      </c>
    </row>
    <row r="131" spans="1:5" ht="12.75">
      <c r="A131" s="39"/>
      <c r="B131" s="39"/>
      <c r="C131" s="39"/>
      <c r="D131" s="39"/>
      <c r="E131" s="39"/>
    </row>
    <row r="132" spans="1:5" ht="20.25">
      <c r="A132" s="1" t="s">
        <v>0</v>
      </c>
      <c r="B132" s="1"/>
      <c r="C132" s="1"/>
      <c r="D132" s="1"/>
      <c r="E132" s="1"/>
    </row>
    <row r="133" spans="1:5" ht="18">
      <c r="A133" s="3" t="s">
        <v>1</v>
      </c>
      <c r="B133" s="3"/>
      <c r="C133" s="3"/>
      <c r="D133" s="3"/>
      <c r="E133" s="3"/>
    </row>
    <row r="134" spans="1:5" ht="60">
      <c r="A134" s="4" t="s">
        <v>2</v>
      </c>
      <c r="B134" s="4" t="s">
        <v>3</v>
      </c>
      <c r="C134" s="4" t="s">
        <v>4</v>
      </c>
      <c r="D134" s="4" t="s">
        <v>5</v>
      </c>
      <c r="E134" s="4" t="s">
        <v>6</v>
      </c>
    </row>
    <row r="135" spans="1:5" ht="12.75">
      <c r="A135" s="5">
        <v>1</v>
      </c>
      <c r="B135" s="5">
        <v>2</v>
      </c>
      <c r="C135" s="6">
        <v>3</v>
      </c>
      <c r="D135" s="6">
        <v>4</v>
      </c>
      <c r="E135" s="6">
        <v>5</v>
      </c>
    </row>
    <row r="136" spans="1:5" ht="15">
      <c r="A136" s="50" t="s">
        <v>94</v>
      </c>
      <c r="B136" s="21"/>
      <c r="C136" s="9"/>
      <c r="D136" s="12"/>
      <c r="E136" s="12"/>
    </row>
    <row r="137" spans="1:5" ht="30">
      <c r="A137" s="50" t="s">
        <v>95</v>
      </c>
      <c r="B137" s="63" t="s">
        <v>33</v>
      </c>
      <c r="C137" s="9">
        <v>134455</v>
      </c>
      <c r="D137" s="10">
        <v>772568</v>
      </c>
      <c r="E137" s="14">
        <v>17.403646022097732</v>
      </c>
    </row>
    <row r="138" spans="1:5" ht="30">
      <c r="A138" s="50" t="s">
        <v>96</v>
      </c>
      <c r="B138" s="63" t="s">
        <v>33</v>
      </c>
      <c r="C138" s="9">
        <v>40021</v>
      </c>
      <c r="D138" s="10">
        <v>288493</v>
      </c>
      <c r="E138" s="14">
        <v>13.87243364657028</v>
      </c>
    </row>
    <row r="139" spans="1:5" ht="45">
      <c r="A139" s="50" t="s">
        <v>97</v>
      </c>
      <c r="B139" s="63" t="s">
        <v>33</v>
      </c>
      <c r="C139" s="56">
        <v>13809</v>
      </c>
      <c r="D139" s="56">
        <v>159667</v>
      </c>
      <c r="E139" s="14">
        <v>8.6486249506786</v>
      </c>
    </row>
    <row r="140" spans="1:5" ht="18">
      <c r="A140" s="50" t="s">
        <v>98</v>
      </c>
      <c r="B140" s="64"/>
      <c r="C140" s="56"/>
      <c r="D140" s="51"/>
      <c r="E140" s="51"/>
    </row>
    <row r="141" spans="1:5" ht="36">
      <c r="A141" s="50" t="s">
        <v>99</v>
      </c>
      <c r="B141" s="65" t="s">
        <v>100</v>
      </c>
      <c r="C141" s="35">
        <v>925</v>
      </c>
      <c r="D141" s="56">
        <v>11289</v>
      </c>
      <c r="E141" s="34">
        <f>(C141/D141)*100</f>
        <v>8.193816989990257</v>
      </c>
    </row>
    <row r="142" spans="1:5" ht="72">
      <c r="A142" s="50" t="s">
        <v>101</v>
      </c>
      <c r="B142" s="65" t="s">
        <v>100</v>
      </c>
      <c r="C142" s="33">
        <v>32.46</v>
      </c>
      <c r="D142" s="60">
        <v>494</v>
      </c>
      <c r="E142" s="34">
        <f>(C142/D142)*100</f>
        <v>6.57085020242915</v>
      </c>
    </row>
    <row r="143" spans="1:5" ht="18">
      <c r="A143" s="52" t="s">
        <v>102</v>
      </c>
      <c r="B143" s="32"/>
      <c r="C143" s="56"/>
      <c r="D143" s="51"/>
      <c r="E143" s="51"/>
    </row>
    <row r="144" spans="1:5" ht="54">
      <c r="A144" s="66" t="s">
        <v>103</v>
      </c>
      <c r="B144" s="67" t="s">
        <v>104</v>
      </c>
      <c r="C144" s="68">
        <v>182</v>
      </c>
      <c r="D144" s="68">
        <v>1526</v>
      </c>
      <c r="E144" s="69">
        <f>(C144/D144)*100</f>
        <v>11.926605504587156</v>
      </c>
    </row>
    <row r="145" spans="1:5" ht="18">
      <c r="A145" s="30" t="s">
        <v>105</v>
      </c>
      <c r="B145" s="30"/>
      <c r="C145" s="30"/>
      <c r="D145" s="30"/>
      <c r="E145" s="30"/>
    </row>
    <row r="146" spans="1:5" ht="12.75">
      <c r="A146" s="70"/>
      <c r="B146" s="70"/>
      <c r="C146" s="70"/>
      <c r="D146" s="70"/>
      <c r="E146" s="70"/>
    </row>
    <row r="147" spans="1:5" ht="23.25">
      <c r="A147" s="1" t="s">
        <v>0</v>
      </c>
      <c r="B147" s="1"/>
      <c r="C147" s="1"/>
      <c r="D147" s="1"/>
      <c r="E147" s="1"/>
    </row>
    <row r="148" spans="1:5" ht="21">
      <c r="A148" s="3" t="s">
        <v>1</v>
      </c>
      <c r="B148" s="3"/>
      <c r="C148" s="3"/>
      <c r="D148" s="3"/>
      <c r="E148" s="3"/>
    </row>
    <row r="149" spans="1:5" ht="36">
      <c r="A149" s="4" t="s">
        <v>2</v>
      </c>
      <c r="B149" s="4" t="s">
        <v>3</v>
      </c>
      <c r="C149" s="4" t="s">
        <v>4</v>
      </c>
      <c r="D149" s="4" t="s">
        <v>5</v>
      </c>
      <c r="E149" s="4" t="s">
        <v>6</v>
      </c>
    </row>
    <row r="150" spans="1:5" ht="12.75">
      <c r="A150" s="5">
        <v>1</v>
      </c>
      <c r="B150" s="5">
        <v>2</v>
      </c>
      <c r="C150" s="6">
        <v>3</v>
      </c>
      <c r="D150" s="6">
        <v>4</v>
      </c>
      <c r="E150" s="6">
        <v>5</v>
      </c>
    </row>
    <row r="151" spans="1:5" ht="54">
      <c r="A151" s="50" t="s">
        <v>106</v>
      </c>
      <c r="B151" s="35" t="s">
        <v>33</v>
      </c>
      <c r="C151" s="33">
        <v>7989.134</v>
      </c>
      <c r="D151" s="71">
        <v>83953.14</v>
      </c>
      <c r="E151" s="34">
        <f>(C151/D151)*100</f>
        <v>9.516182479892949</v>
      </c>
    </row>
    <row r="152" spans="1:5" ht="18">
      <c r="A152" s="7" t="s">
        <v>107</v>
      </c>
      <c r="B152" s="56"/>
      <c r="C152" s="56"/>
      <c r="D152" s="51"/>
      <c r="E152" s="51"/>
    </row>
    <row r="153" spans="1:5" ht="18">
      <c r="A153" s="7"/>
      <c r="B153" s="9"/>
      <c r="C153" s="9"/>
      <c r="D153" s="12"/>
      <c r="E153" s="12"/>
    </row>
    <row r="154" spans="1:5" ht="24.75" customHeight="1">
      <c r="A154" s="7" t="s">
        <v>108</v>
      </c>
      <c r="B154" s="9"/>
      <c r="C154" s="9"/>
      <c r="D154" s="12"/>
      <c r="E154" s="12"/>
    </row>
    <row r="155" spans="1:5" ht="24.75" customHeight="1">
      <c r="A155" s="7" t="s">
        <v>109</v>
      </c>
      <c r="B155" s="9" t="s">
        <v>26</v>
      </c>
      <c r="C155" s="9">
        <v>17662</v>
      </c>
      <c r="D155" s="10">
        <v>155035</v>
      </c>
      <c r="E155" s="14">
        <f>(C155/D155)*100</f>
        <v>11.392266262456864</v>
      </c>
    </row>
    <row r="156" spans="1:5" ht="39.75" customHeight="1">
      <c r="A156" s="50" t="s">
        <v>110</v>
      </c>
      <c r="B156" s="9" t="s">
        <v>26</v>
      </c>
      <c r="C156" s="9">
        <v>2519</v>
      </c>
      <c r="D156" s="10">
        <v>39410</v>
      </c>
      <c r="E156" s="14">
        <f>(C156/D156)*100</f>
        <v>6.39177873636133</v>
      </c>
    </row>
    <row r="157" spans="1:5" ht="18">
      <c r="A157" s="15"/>
      <c r="B157" s="72"/>
      <c r="C157" s="72"/>
      <c r="D157" s="73"/>
      <c r="E157" s="73"/>
    </row>
    <row r="158" spans="1:5" ht="12.75">
      <c r="A158" s="39"/>
      <c r="B158" s="39"/>
      <c r="C158" s="39"/>
      <c r="D158" s="39"/>
      <c r="E158" s="39"/>
    </row>
    <row r="159" spans="1:5" ht="15">
      <c r="A159" s="74"/>
      <c r="B159" s="2"/>
      <c r="C159" s="2"/>
      <c r="D159" s="2"/>
      <c r="E159" s="2"/>
    </row>
    <row r="160" spans="1:5" ht="15">
      <c r="A160" s="74"/>
      <c r="B160" s="2"/>
      <c r="C160" s="2"/>
      <c r="D160" s="2"/>
      <c r="E160" s="2"/>
    </row>
    <row r="161" spans="1:5" ht="15">
      <c r="A161" s="74"/>
      <c r="B161" s="2"/>
      <c r="C161" s="2"/>
      <c r="D161" s="2"/>
      <c r="E161" s="2"/>
    </row>
    <row r="162" spans="1:5" ht="15">
      <c r="A162" s="74"/>
      <c r="B162" s="2"/>
      <c r="C162" s="2"/>
      <c r="D162" s="2"/>
      <c r="E162" s="2"/>
    </row>
    <row r="163" spans="1:5" ht="15">
      <c r="A163" s="74"/>
      <c r="B163" s="2"/>
      <c r="C163" s="2"/>
      <c r="D163" s="2"/>
      <c r="E163" s="2"/>
    </row>
    <row r="164" spans="1:5" ht="15">
      <c r="A164" s="74"/>
      <c r="B164" s="2"/>
      <c r="C164" s="2"/>
      <c r="D164" s="2"/>
      <c r="E164" s="2"/>
    </row>
    <row r="165" spans="1:5" ht="15">
      <c r="A165" s="74"/>
      <c r="B165" s="2"/>
      <c r="C165" s="2"/>
      <c r="D165" s="2"/>
      <c r="E165" s="2"/>
    </row>
    <row r="166" spans="1:5" ht="15">
      <c r="A166" s="74"/>
      <c r="B166" s="2"/>
      <c r="C166" s="2"/>
      <c r="D166" s="2"/>
      <c r="E166" s="2"/>
    </row>
    <row r="167" spans="1:5" ht="15">
      <c r="A167" s="74"/>
      <c r="B167" s="2"/>
      <c r="C167" s="2"/>
      <c r="D167" s="2"/>
      <c r="E167" s="2"/>
    </row>
    <row r="168" spans="1:5" ht="15">
      <c r="A168" s="74"/>
      <c r="B168" s="2"/>
      <c r="C168" s="2"/>
      <c r="D168" s="2"/>
      <c r="E168" s="2"/>
    </row>
    <row r="169" spans="1:5" ht="15">
      <c r="A169" s="74"/>
      <c r="B169" s="2"/>
      <c r="C169" s="2"/>
      <c r="D169" s="2"/>
      <c r="E169" s="2"/>
    </row>
    <row r="170" spans="1:5" ht="15">
      <c r="A170" s="74"/>
      <c r="B170" s="2"/>
      <c r="C170" s="2"/>
      <c r="D170" s="2"/>
      <c r="E170" s="2"/>
    </row>
    <row r="171" spans="1:5" ht="15">
      <c r="A171" s="74"/>
      <c r="B171" s="2"/>
      <c r="C171" s="2"/>
      <c r="D171" s="2"/>
      <c r="E171" s="2"/>
    </row>
    <row r="172" spans="1:5" ht="15">
      <c r="A172" s="74"/>
      <c r="B172" s="2"/>
      <c r="C172" s="2"/>
      <c r="D172" s="2"/>
      <c r="E172" s="2"/>
    </row>
    <row r="173" spans="1:5" ht="15">
      <c r="A173" s="74"/>
      <c r="B173" s="2"/>
      <c r="C173" s="2"/>
      <c r="D173" s="2"/>
      <c r="E173" s="2"/>
    </row>
    <row r="174" spans="1:5" ht="15">
      <c r="A174" s="74"/>
      <c r="B174" s="2"/>
      <c r="C174" s="2"/>
      <c r="D174" s="2"/>
      <c r="E174" s="2"/>
    </row>
    <row r="175" spans="1:5" ht="15">
      <c r="A175" s="74"/>
      <c r="B175" s="2"/>
      <c r="C175" s="2"/>
      <c r="D175" s="2"/>
      <c r="E175" s="2"/>
    </row>
    <row r="176" spans="1:5" ht="15">
      <c r="A176" s="74"/>
      <c r="B176" s="2"/>
      <c r="C176" s="2"/>
      <c r="D176" s="2"/>
      <c r="E176" s="2"/>
    </row>
    <row r="177" spans="1:5" ht="15">
      <c r="A177" s="74"/>
      <c r="B177" s="2"/>
      <c r="C177" s="2"/>
      <c r="D177" s="2"/>
      <c r="E177" s="2"/>
    </row>
  </sheetData>
  <mergeCells count="30">
    <mergeCell ref="A20:E20"/>
    <mergeCell ref="A73:E73"/>
    <mergeCell ref="A1:E1"/>
    <mergeCell ref="A2:E2"/>
    <mergeCell ref="A19:E19"/>
    <mergeCell ref="A21:E21"/>
    <mergeCell ref="A22:E22"/>
    <mergeCell ref="A37:E37"/>
    <mergeCell ref="A40:E40"/>
    <mergeCell ref="A38:E38"/>
    <mergeCell ref="A146:E146"/>
    <mergeCell ref="A112:E112"/>
    <mergeCell ref="A113:E113"/>
    <mergeCell ref="A114:E114"/>
    <mergeCell ref="A145:E145"/>
    <mergeCell ref="A95:E95"/>
    <mergeCell ref="A54:E54"/>
    <mergeCell ref="A55:E55"/>
    <mergeCell ref="A56:E56"/>
    <mergeCell ref="A72:E72"/>
    <mergeCell ref="A39:E39"/>
    <mergeCell ref="A158:E158"/>
    <mergeCell ref="A74:E74"/>
    <mergeCell ref="A131:E131"/>
    <mergeCell ref="A132:E132"/>
    <mergeCell ref="A133:E133"/>
    <mergeCell ref="A148:E148"/>
    <mergeCell ref="A147:E147"/>
    <mergeCell ref="A93:E93"/>
    <mergeCell ref="A94:E94"/>
  </mergeCells>
  <printOptions horizontalCentered="1" verticalCentered="1"/>
  <pageMargins left="1.25" right="1" top="1" bottom="1" header="0.5" footer="1.25"/>
  <pageSetup firstPageNumber="287" useFirstPageNumber="1" horizontalDpi="600" verticalDpi="600" orientation="landscape" paperSize="9" scale="75" r:id="rId3"/>
  <headerFooter alignWithMargins="0">
    <oddFooter>&amp;C&amp;P</oddFooter>
  </headerFooter>
  <rowBreaks count="8" manualBreakCount="8">
    <brk id="20" max="255" man="1"/>
    <brk id="38" max="255" man="1"/>
    <brk id="54" max="255" man="1"/>
    <brk id="72" max="255" man="1"/>
    <brk id="93" max="255" man="1"/>
    <brk id="112" max="255" man="1"/>
    <brk id="131" max="255" man="1"/>
    <brk id="14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2010-02-23T08:39:33Z</dcterms:created>
  <dcterms:modified xsi:type="dcterms:W3CDTF">2010-02-23T08:40:12Z</dcterms:modified>
  <cp:category/>
  <cp:version/>
  <cp:contentType/>
  <cp:contentStatus/>
</cp:coreProperties>
</file>